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1941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I196" i="1"/>
  <c r="H196" i="1"/>
  <c r="G196" i="1"/>
  <c r="F196" i="1"/>
</calcChain>
</file>

<file path=xl/sharedStrings.xml><?xml version="1.0" encoding="utf-8"?>
<sst xmlns="http://schemas.openxmlformats.org/spreadsheetml/2006/main" count="523" uniqueCount="278">
  <si>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</si>
  <si>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</si>
  <si>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</si>
  <si>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</si>
  <si>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</si>
  <si>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</si>
  <si>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</si>
  <si>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</si>
  <si>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</si>
  <si>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</si>
  <si>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</si>
  <si>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</si>
  <si>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</si>
  <si>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</si>
  <si>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</si>
  <si>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</si>
  <si>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</si>
  <si>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</si>
  <si>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</si>
  <si>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</si>
  <si>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</si>
  <si>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</si>
  <si>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</si>
  <si>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</si>
  <si>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</si>
  <si>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</si>
  <si>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</si>
  <si>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</si>
  <si>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</si>
  <si>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</si>
  <si>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</si>
  <si>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</si>
  <si>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</si>
  <si>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</si>
  <si>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</si>
  <si>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</si>
  <si>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</si>
  <si>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</si>
  <si>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</si>
  <si>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5 злаков</t>
  </si>
  <si>
    <t>220</t>
  </si>
  <si>
    <t>8,67</t>
  </si>
  <si>
    <t>214</t>
  </si>
  <si>
    <t>6,87</t>
  </si>
  <si>
    <t>8,04</t>
  </si>
  <si>
    <t>25,92</t>
  </si>
  <si>
    <t>Какао на молоке</t>
  </si>
  <si>
    <t>6,2</t>
  </si>
  <si>
    <t>180,84</t>
  </si>
  <si>
    <t>2,92</t>
  </si>
  <si>
    <t>3,29</t>
  </si>
  <si>
    <t>21,09</t>
  </si>
  <si>
    <t>Бутерброд с маслом</t>
  </si>
  <si>
    <t>40/20</t>
  </si>
  <si>
    <t>5,7</t>
  </si>
  <si>
    <t>215</t>
  </si>
  <si>
    <t>6,36</t>
  </si>
  <si>
    <t>7,98</t>
  </si>
  <si>
    <t>14,95</t>
  </si>
  <si>
    <t xml:space="preserve">Борщ с капустой,  картофелем  и мяса птицы                   </t>
  </si>
  <si>
    <t>15,6</t>
  </si>
  <si>
    <t>281,26</t>
  </si>
  <si>
    <t>6,16</t>
  </si>
  <si>
    <t>5,45</t>
  </si>
  <si>
    <t>13,84</t>
  </si>
  <si>
    <t>компот из сухофруктов</t>
  </si>
  <si>
    <t>хлеб пшеничный</t>
  </si>
  <si>
    <t>120</t>
  </si>
  <si>
    <t>3,16</t>
  </si>
  <si>
    <t>хлеб ржаной-пшеничный</t>
  </si>
  <si>
    <t>70</t>
  </si>
  <si>
    <t>2,3</t>
  </si>
  <si>
    <t>яблоко</t>
  </si>
  <si>
    <t>100</t>
  </si>
  <si>
    <t>5,68</t>
  </si>
  <si>
    <t>98,97</t>
  </si>
  <si>
    <t>4,1</t>
  </si>
  <si>
    <t>5,1</t>
  </si>
  <si>
    <t>7,9</t>
  </si>
  <si>
    <t>Каша манная молочная вязкая</t>
  </si>
  <si>
    <t>7,48</t>
  </si>
  <si>
    <t>216,0</t>
  </si>
  <si>
    <t>3,6</t>
  </si>
  <si>
    <t>31,4</t>
  </si>
  <si>
    <t xml:space="preserve">Чай с лимоном                                              </t>
  </si>
  <si>
    <t>4,05</t>
  </si>
  <si>
    <t>156,1</t>
  </si>
  <si>
    <t>0</t>
  </si>
  <si>
    <t>14,97</t>
  </si>
  <si>
    <t xml:space="preserve">Бутерброд с сыром              </t>
  </si>
  <si>
    <t>60/25</t>
  </si>
  <si>
    <t>6,01</t>
  </si>
  <si>
    <t>295,8</t>
  </si>
  <si>
    <t>12,73</t>
  </si>
  <si>
    <t>10,8</t>
  </si>
  <si>
    <t>12</t>
  </si>
  <si>
    <t>Печенье</t>
  </si>
  <si>
    <t>60</t>
  </si>
  <si>
    <t>1,2</t>
  </si>
  <si>
    <t>конд.изд.</t>
  </si>
  <si>
    <t xml:space="preserve">Котлета мясная (полуфабрикат) </t>
  </si>
  <si>
    <t>10,95</t>
  </si>
  <si>
    <t>155</t>
  </si>
  <si>
    <t>16,65</t>
  </si>
  <si>
    <t>8,13</t>
  </si>
  <si>
    <t>7</t>
  </si>
  <si>
    <t xml:space="preserve">Сложный овощной гарнир </t>
  </si>
  <si>
    <t>13,93</t>
  </si>
  <si>
    <t>268,0</t>
  </si>
  <si>
    <t>4,7</t>
  </si>
  <si>
    <t>10,5</t>
  </si>
  <si>
    <t>38,85</t>
  </si>
  <si>
    <t>6,66</t>
  </si>
  <si>
    <t>56,1</t>
  </si>
  <si>
    <t>90</t>
  </si>
  <si>
    <t>каша рисовая на молоке</t>
  </si>
  <si>
    <t>11,46</t>
  </si>
  <si>
    <t>153,0</t>
  </si>
  <si>
    <t>напиток кофейный</t>
  </si>
  <si>
    <t>142,0</t>
  </si>
  <si>
    <t>-</t>
  </si>
  <si>
    <t>бутерброт с маслом</t>
  </si>
  <si>
    <t>70/25</t>
  </si>
  <si>
    <t>5,01</t>
  </si>
  <si>
    <t>Суп вермишелевый с мясом птицы (бедро на подложке, полуфабрикат)</t>
  </si>
  <si>
    <t>350</t>
  </si>
  <si>
    <t>18,57</t>
  </si>
  <si>
    <t>185,0</t>
  </si>
  <si>
    <t>кисель концентрат</t>
  </si>
  <si>
    <t>банан</t>
  </si>
  <si>
    <t>200</t>
  </si>
  <si>
    <t>7,96</t>
  </si>
  <si>
    <t>54,09</t>
  </si>
  <si>
    <t>0,98</t>
  </si>
  <si>
    <t>0,07</t>
  </si>
  <si>
    <t>4,9</t>
  </si>
  <si>
    <t>13,15</t>
  </si>
  <si>
    <t>183,48</t>
  </si>
  <si>
    <t>чай с лимоном</t>
  </si>
  <si>
    <t>2,62</t>
  </si>
  <si>
    <t>140,2</t>
  </si>
  <si>
    <t>бутерброт с сыром</t>
  </si>
  <si>
    <t>4,8</t>
  </si>
  <si>
    <t>109,1</t>
  </si>
  <si>
    <t>салат из свежей капусты с горошком</t>
  </si>
  <si>
    <t>8,18</t>
  </si>
  <si>
    <t>97,1</t>
  </si>
  <si>
    <t>11,01</t>
  </si>
  <si>
    <t>рыба минтай</t>
  </si>
  <si>
    <t>14,8</t>
  </si>
  <si>
    <t>152,5</t>
  </si>
  <si>
    <t>пюре картофельное</t>
  </si>
  <si>
    <t>5,3</t>
  </si>
  <si>
    <t>156</t>
  </si>
  <si>
    <t>комот из сухофруктов</t>
  </si>
  <si>
    <t>3,26</t>
  </si>
  <si>
    <t>136,6</t>
  </si>
  <si>
    <t>0,03</t>
  </si>
  <si>
    <t>80</t>
  </si>
  <si>
    <t>суп молочный с макаронными изделиями</t>
  </si>
  <si>
    <t>300</t>
  </si>
  <si>
    <t>9,9</t>
  </si>
  <si>
    <t>255,01</t>
  </si>
  <si>
    <t>какао на молоке</t>
  </si>
  <si>
    <t>5,66</t>
  </si>
  <si>
    <t>107,06</t>
  </si>
  <si>
    <t>2,18</t>
  </si>
  <si>
    <t>2,74</t>
  </si>
  <si>
    <t>19,04</t>
  </si>
  <si>
    <t>60/20</t>
  </si>
  <si>
    <t>121,3</t>
  </si>
  <si>
    <t>1,65</t>
  </si>
  <si>
    <t>7,42</t>
  </si>
  <si>
    <t>10,02</t>
  </si>
  <si>
    <t>суп из разных овощей</t>
  </si>
  <si>
    <t>10,87</t>
  </si>
  <si>
    <t>288</t>
  </si>
  <si>
    <t>15,2</t>
  </si>
  <si>
    <t>46,2</t>
  </si>
  <si>
    <t>апельсин</t>
  </si>
  <si>
    <t>5,47</t>
  </si>
  <si>
    <t>40,53</t>
  </si>
  <si>
    <t>1,52</t>
  </si>
  <si>
    <t>0,72</t>
  </si>
  <si>
    <t>9,94</t>
  </si>
  <si>
    <t xml:space="preserve">Чай с лимоном                                </t>
  </si>
  <si>
    <t>5,16</t>
  </si>
  <si>
    <t xml:space="preserve">Бутерброд с маслом                 </t>
  </si>
  <si>
    <t>4,02</t>
  </si>
  <si>
    <t>пряник</t>
  </si>
  <si>
    <t>5,03</t>
  </si>
  <si>
    <t>76,4</t>
  </si>
  <si>
    <t>0,1</t>
  </si>
  <si>
    <t>0,9</t>
  </si>
  <si>
    <t>13,21</t>
  </si>
  <si>
    <t>салат из свежих овощей</t>
  </si>
  <si>
    <t>5,52</t>
  </si>
  <si>
    <t>28,11</t>
  </si>
  <si>
    <t>0,21</t>
  </si>
  <si>
    <t>23,00</t>
  </si>
  <si>
    <t>гуляш из мяса говядины</t>
  </si>
  <si>
    <t>12,23</t>
  </si>
  <si>
    <t>Каша гречневая</t>
  </si>
  <si>
    <t>7,56</t>
  </si>
  <si>
    <t xml:space="preserve">Кисель из концентрата на плодовых и ягодных экстрактах             </t>
  </si>
  <si>
    <t>6,23</t>
  </si>
  <si>
    <t xml:space="preserve">Каша ячневая молочная </t>
  </si>
  <si>
    <t>9,04</t>
  </si>
  <si>
    <t>Кофейный напиток</t>
  </si>
  <si>
    <t>Бутерброд с повидлом</t>
  </si>
  <si>
    <t>Суп гороховый  с мясом птицы</t>
  </si>
  <si>
    <t>18,28</t>
  </si>
  <si>
    <t>8,66</t>
  </si>
  <si>
    <t>4,6</t>
  </si>
  <si>
    <t>каша кукурузная</t>
  </si>
  <si>
    <t>7,37</t>
  </si>
  <si>
    <t>231,7</t>
  </si>
  <si>
    <t>Чай с лимоном</t>
  </si>
  <si>
    <t>7,6</t>
  </si>
  <si>
    <t>187</t>
  </si>
  <si>
    <t xml:space="preserve">Бутерброд с маслом              </t>
  </si>
  <si>
    <t>40/25</t>
  </si>
  <si>
    <t>5,6</t>
  </si>
  <si>
    <t>194</t>
  </si>
  <si>
    <t>Плов из мяса птицы</t>
  </si>
  <si>
    <t>21,28</t>
  </si>
  <si>
    <t>221,5</t>
  </si>
  <si>
    <t>10,26</t>
  </si>
  <si>
    <t>155,55</t>
  </si>
  <si>
    <t>221</t>
  </si>
  <si>
    <t xml:space="preserve">Бутерброд с сыром                </t>
  </si>
  <si>
    <t>6,12</t>
  </si>
  <si>
    <t xml:space="preserve">Каша пшенная молочная </t>
  </si>
  <si>
    <t>9,15</t>
  </si>
  <si>
    <t xml:space="preserve">Свекольник с  картофелем  и мясом птицы </t>
  </si>
  <si>
    <t>350,5</t>
  </si>
  <si>
    <t>Кисель из концентрата на плодовых и ягодных экстрактах</t>
  </si>
  <si>
    <t>Хлеб пшеничный</t>
  </si>
  <si>
    <t>7,7</t>
  </si>
  <si>
    <t>2,4</t>
  </si>
  <si>
    <t>53,4</t>
  </si>
  <si>
    <t>0,7</t>
  </si>
  <si>
    <t>49,8</t>
  </si>
  <si>
    <t xml:space="preserve">Каша сборная </t>
  </si>
  <si>
    <t>4,94</t>
  </si>
  <si>
    <t>17,16</t>
  </si>
  <si>
    <t xml:space="preserve">Чай с лимоном                                             </t>
  </si>
  <si>
    <t>194,3</t>
  </si>
  <si>
    <t>4,63</t>
  </si>
  <si>
    <t>3,02</t>
  </si>
  <si>
    <t>18,39</t>
  </si>
  <si>
    <t>80/20</t>
  </si>
  <si>
    <t>287</t>
  </si>
  <si>
    <t>20,6</t>
  </si>
  <si>
    <t>печенье</t>
  </si>
  <si>
    <t>123</t>
  </si>
  <si>
    <t>3,98</t>
  </si>
  <si>
    <t>4,76</t>
  </si>
  <si>
    <t>13,00</t>
  </si>
  <si>
    <t>нарезка из свежего помидора</t>
  </si>
  <si>
    <t>50</t>
  </si>
  <si>
    <t>8,5</t>
  </si>
  <si>
    <t>23,09</t>
  </si>
  <si>
    <t>1,9</t>
  </si>
  <si>
    <t>1,3</t>
  </si>
  <si>
    <t>5,9</t>
  </si>
  <si>
    <t>овощное рагу с мясом птицы</t>
  </si>
  <si>
    <t>14,66</t>
  </si>
  <si>
    <t>123,78</t>
  </si>
  <si>
    <t>2,51</t>
  </si>
  <si>
    <t>4,71</t>
  </si>
  <si>
    <t>14,87</t>
  </si>
  <si>
    <t>8,38</t>
  </si>
  <si>
    <t>97</t>
  </si>
  <si>
    <t>24,9</t>
  </si>
  <si>
    <t>МКОУ "Рычковская ООШ"</t>
  </si>
  <si>
    <t>ИО Директора</t>
  </si>
  <si>
    <t>Демчук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</si>
</sst>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wrapText="1"/>
      <protection locked="0"/>
    </xf>
    <xf numFmtId="0" fontId="13" fillId="0" borderId="24" xfId="0" applyFont="1" applyBorder="1" applyAlignment="1" applyProtection="1">
      <alignment wrapText="1"/>
      <protection locked="0"/>
    </xf>
    <xf numFmtId="0" fontId="13" fillId="0" borderId="25" xfId="0" applyFont="1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6" sqref="L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customHeight="1" x14ac:dyDescent="0.25">
      <c r="A1" s="1" t="s">
        <v>7</v>
      </c>
      <c r="C1" s="54" t="s">
        <v>275</v>
      </c>
      <c r="D1" s="55"/>
      <c r="E1" s="56"/>
      <c r="F1" s="12" t="s">
        <v>16</v>
      </c>
      <c r="G1" s="2" t="s">
        <v>17</v>
      </c>
      <c r="H1" s="57" t="s">
        <v>276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7" t="s">
        <v>277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40</v>
      </c>
      <c r="G6" s="40" t="s">
        <v>41</v>
      </c>
      <c r="H6" s="40" t="s">
        <v>42</v>
      </c>
      <c r="I6" s="40" t="s">
        <v>43</v>
      </c>
      <c r="J6" s="40" t="s">
        <v>44</v>
      </c>
      <c r="K6" s="41" t="s">
        <v>45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46</v>
      </c>
      <c r="F8" s="43">
        <v>200</v>
      </c>
      <c r="G8" s="43" t="s">
        <v>47</v>
      </c>
      <c r="H8" s="43" t="s">
        <v>48</v>
      </c>
      <c r="I8" s="43" t="s">
        <v>49</v>
      </c>
      <c r="J8" s="43" t="s">
        <v>50</v>
      </c>
      <c r="K8" s="44" t="s">
        <v>51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52</v>
      </c>
      <c r="F9" s="43" t="s">
        <v>53</v>
      </c>
      <c r="G9" s="43" t="s">
        <v>54</v>
      </c>
      <c r="H9" s="43" t="s">
        <v>55</v>
      </c>
      <c r="I9" s="43" t="s">
        <v>56</v>
      </c>
      <c r="J9" s="43" t="s">
        <v>57</v>
      </c>
      <c r="K9" s="44" t="s">
        <v>58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72</v>
      </c>
      <c r="F10" s="43" t="s">
        <v>73</v>
      </c>
      <c r="G10" s="43" t="s">
        <v>74</v>
      </c>
      <c r="H10" s="43" t="s">
        <v>75</v>
      </c>
      <c r="I10" s="43" t="s">
        <v>76</v>
      </c>
      <c r="J10" s="43" t="s">
        <v>77</v>
      </c>
      <c r="K10" s="44" t="s">
        <v>78</v>
      </c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200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59</v>
      </c>
      <c r="F15" s="43">
        <v>300</v>
      </c>
      <c r="G15" s="43" t="s">
        <v>60</v>
      </c>
      <c r="H15" s="43" t="s">
        <v>61</v>
      </c>
      <c r="I15" s="43" t="s">
        <v>62</v>
      </c>
      <c r="J15" s="43" t="s">
        <v>63</v>
      </c>
      <c r="K15" s="44" t="s">
        <v>64</v>
      </c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65</v>
      </c>
      <c r="F18" s="43">
        <v>200</v>
      </c>
      <c r="G18" s="43">
        <v>10.26</v>
      </c>
      <c r="H18" s="43">
        <v>55.55</v>
      </c>
      <c r="I18" s="43">
        <v>0</v>
      </c>
      <c r="J18" s="43">
        <v>0</v>
      </c>
      <c r="K18" s="44">
        <v>13.8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66</v>
      </c>
      <c r="F19" s="43" t="s">
        <v>67</v>
      </c>
      <c r="G19" s="43" t="s">
        <v>68</v>
      </c>
      <c r="H19" s="43">
        <v>221</v>
      </c>
      <c r="I19" s="43">
        <v>7.7</v>
      </c>
      <c r="J19" s="43">
        <v>2.4</v>
      </c>
      <c r="K19" s="44">
        <v>53.4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69</v>
      </c>
      <c r="F20" s="43" t="s">
        <v>70</v>
      </c>
      <c r="G20" s="43" t="s">
        <v>71</v>
      </c>
      <c r="H20" s="43">
        <v>214</v>
      </c>
      <c r="I20" s="43">
        <v>4.7</v>
      </c>
      <c r="J20" s="43">
        <v>0.7</v>
      </c>
      <c r="K20" s="44">
        <v>49.8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500</v>
      </c>
      <c r="G23" s="19">
        <f t="shared" ref="G23:J23" si="2">SUM(G14:G22)</f>
        <v>10.26</v>
      </c>
      <c r="H23" s="19">
        <f t="shared" si="2"/>
        <v>490.55</v>
      </c>
      <c r="I23" s="19">
        <f t="shared" si="2"/>
        <v>12.4</v>
      </c>
      <c r="J23" s="19">
        <f t="shared" si="2"/>
        <v>3.0999999999999996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700</v>
      </c>
      <c r="G24" s="32">
        <f t="shared" ref="G24:J24" si="4">G13+G23</f>
        <v>10.26</v>
      </c>
      <c r="H24" s="32">
        <f t="shared" si="4"/>
        <v>490.55</v>
      </c>
      <c r="I24" s="32">
        <f t="shared" si="4"/>
        <v>12.4</v>
      </c>
      <c r="J24" s="32">
        <f t="shared" si="4"/>
        <v>3.0999999999999996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79</v>
      </c>
      <c r="F25" s="40">
        <v>250</v>
      </c>
      <c r="G25" s="40" t="s">
        <v>80</v>
      </c>
      <c r="H25" s="40" t="s">
        <v>81</v>
      </c>
      <c r="I25" s="40" t="s">
        <v>82</v>
      </c>
      <c r="J25" s="40" t="s">
        <v>78</v>
      </c>
      <c r="K25" s="41" t="s">
        <v>83</v>
      </c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84</v>
      </c>
      <c r="F27" s="43">
        <v>200</v>
      </c>
      <c r="G27" s="43" t="s">
        <v>85</v>
      </c>
      <c r="H27" s="43" t="s">
        <v>86</v>
      </c>
      <c r="I27" s="43" t="s">
        <v>87</v>
      </c>
      <c r="J27" s="43" t="s">
        <v>87</v>
      </c>
      <c r="K27" s="44" t="s">
        <v>88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89</v>
      </c>
      <c r="F28" s="43" t="s">
        <v>90</v>
      </c>
      <c r="G28" s="43" t="s">
        <v>91</v>
      </c>
      <c r="H28" s="43" t="s">
        <v>92</v>
      </c>
      <c r="I28" s="43" t="s">
        <v>93</v>
      </c>
      <c r="J28" s="43" t="s">
        <v>94</v>
      </c>
      <c r="K28" s="44" t="s">
        <v>95</v>
      </c>
      <c r="L28" s="43"/>
    </row>
    <row r="29" spans="1:12" ht="14.4" x14ac:dyDescent="0.3">
      <c r="A29" s="14"/>
      <c r="B29" s="15"/>
      <c r="C29" s="11"/>
      <c r="D29" s="7" t="s">
        <v>99</v>
      </c>
      <c r="E29" s="42" t="s">
        <v>96</v>
      </c>
      <c r="F29" s="43">
        <v>60</v>
      </c>
      <c r="G29" s="43">
        <v>3.03</v>
      </c>
      <c r="H29" s="43">
        <v>32.1</v>
      </c>
      <c r="I29" s="43">
        <v>1.2</v>
      </c>
      <c r="J29" s="43">
        <v>3.4</v>
      </c>
      <c r="K29" s="44">
        <v>9.1</v>
      </c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3.03</v>
      </c>
      <c r="H32" s="19">
        <f t="shared" ref="H32" si="7">SUM(H25:H31)</f>
        <v>32.1</v>
      </c>
      <c r="I32" s="19">
        <f t="shared" ref="I32" si="8">SUM(I25:I31)</f>
        <v>1.2</v>
      </c>
      <c r="J32" s="19">
        <f t="shared" ref="J32:L32" si="9">SUM(J25:J31)</f>
        <v>3.4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100</v>
      </c>
      <c r="F35" s="43">
        <v>100</v>
      </c>
      <c r="G35" s="43" t="s">
        <v>101</v>
      </c>
      <c r="H35" s="43" t="s">
        <v>102</v>
      </c>
      <c r="I35" s="43" t="s">
        <v>103</v>
      </c>
      <c r="J35" s="43" t="s">
        <v>104</v>
      </c>
      <c r="K35" s="44" t="s">
        <v>105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106</v>
      </c>
      <c r="F36" s="43">
        <v>220</v>
      </c>
      <c r="G36" s="43" t="s">
        <v>107</v>
      </c>
      <c r="H36" s="43" t="s">
        <v>108</v>
      </c>
      <c r="I36" s="43" t="s">
        <v>109</v>
      </c>
      <c r="J36" s="43" t="s">
        <v>110</v>
      </c>
      <c r="K36" s="44" t="s">
        <v>111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65</v>
      </c>
      <c r="F37" s="43">
        <v>200</v>
      </c>
      <c r="G37" s="43" t="s">
        <v>112</v>
      </c>
      <c r="H37" s="43" t="s">
        <v>113</v>
      </c>
      <c r="I37" s="43" t="s">
        <v>87</v>
      </c>
      <c r="J37" s="43" t="s">
        <v>87</v>
      </c>
      <c r="K37" s="44" t="s">
        <v>88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66</v>
      </c>
      <c r="F38" s="43" t="s">
        <v>73</v>
      </c>
      <c r="G38" s="43" t="s">
        <v>68</v>
      </c>
      <c r="H38" s="43">
        <v>221</v>
      </c>
      <c r="I38" s="43">
        <v>7.7</v>
      </c>
      <c r="J38" s="43">
        <v>2.4</v>
      </c>
      <c r="K38" s="44">
        <v>53.4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69</v>
      </c>
      <c r="F39" s="43" t="s">
        <v>114</v>
      </c>
      <c r="G39" s="43" t="s">
        <v>71</v>
      </c>
      <c r="H39" s="43">
        <v>214</v>
      </c>
      <c r="I39" s="43">
        <v>4.7</v>
      </c>
      <c r="J39" s="43">
        <v>0.7</v>
      </c>
      <c r="K39" s="44">
        <v>49.8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520</v>
      </c>
      <c r="G42" s="19">
        <f t="shared" ref="G42" si="10">SUM(G33:G41)</f>
        <v>0</v>
      </c>
      <c r="H42" s="19">
        <f t="shared" ref="H42" si="11">SUM(H33:H41)</f>
        <v>435</v>
      </c>
      <c r="I42" s="19">
        <f t="shared" ref="I42" si="12">SUM(I33:I41)</f>
        <v>12.4</v>
      </c>
      <c r="J42" s="19">
        <f t="shared" ref="J42:L42" si="13">SUM(J33:J41)</f>
        <v>3.0999999999999996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1030</v>
      </c>
      <c r="G43" s="32">
        <f t="shared" ref="G43" si="14">G32+G42</f>
        <v>3.03</v>
      </c>
      <c r="H43" s="32">
        <f t="shared" ref="H43" si="15">H32+H42</f>
        <v>467.1</v>
      </c>
      <c r="I43" s="32">
        <f t="shared" ref="I43" si="16">I32+I42</f>
        <v>13.6</v>
      </c>
      <c r="J43" s="32">
        <f t="shared" ref="J43:L43" si="17">J32+J42</f>
        <v>6.5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115</v>
      </c>
      <c r="F44" s="40" t="s">
        <v>40</v>
      </c>
      <c r="G44" s="40" t="s">
        <v>116</v>
      </c>
      <c r="H44" s="40" t="s">
        <v>117</v>
      </c>
      <c r="I44" s="40">
        <v>3.15</v>
      </c>
      <c r="J44" s="40">
        <v>7</v>
      </c>
      <c r="K44" s="41">
        <v>21.3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118</v>
      </c>
      <c r="F46" s="43">
        <v>200</v>
      </c>
      <c r="G46" s="43" t="s">
        <v>76</v>
      </c>
      <c r="H46" s="43" t="s">
        <v>119</v>
      </c>
      <c r="I46" s="43">
        <v>0.2</v>
      </c>
      <c r="J46" s="43" t="s">
        <v>120</v>
      </c>
      <c r="K46" s="44">
        <v>35.799999999999997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121</v>
      </c>
      <c r="F47" s="43" t="s">
        <v>122</v>
      </c>
      <c r="G47" s="43" t="s">
        <v>123</v>
      </c>
      <c r="H47" s="43">
        <v>160.1</v>
      </c>
      <c r="I47" s="43">
        <v>3.24</v>
      </c>
      <c r="J47" s="43">
        <v>7.9</v>
      </c>
      <c r="K47" s="44">
        <v>10.7</v>
      </c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129</v>
      </c>
      <c r="F48" s="43" t="s">
        <v>130</v>
      </c>
      <c r="G48" s="43" t="s">
        <v>131</v>
      </c>
      <c r="H48" s="43" t="s">
        <v>132</v>
      </c>
      <c r="I48" s="43" t="s">
        <v>133</v>
      </c>
      <c r="J48" s="43" t="s">
        <v>134</v>
      </c>
      <c r="K48" s="44" t="s">
        <v>135</v>
      </c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200</v>
      </c>
      <c r="G51" s="19">
        <f t="shared" ref="G51" si="18">SUM(G44:G50)</f>
        <v>0</v>
      </c>
      <c r="H51" s="19">
        <f t="shared" ref="H51" si="19">SUM(H44:H50)</f>
        <v>160.1</v>
      </c>
      <c r="I51" s="19">
        <f t="shared" ref="I51" si="20">SUM(I44:I50)</f>
        <v>6.59</v>
      </c>
      <c r="J51" s="19">
        <f t="shared" ref="J51:L51" si="21">SUM(J44:J50)</f>
        <v>14.9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6.4" x14ac:dyDescent="0.3">
      <c r="A53" s="23"/>
      <c r="B53" s="15"/>
      <c r="C53" s="11"/>
      <c r="D53" s="7" t="s">
        <v>27</v>
      </c>
      <c r="E53" s="42" t="s">
        <v>124</v>
      </c>
      <c r="F53" s="43" t="s">
        <v>125</v>
      </c>
      <c r="G53" s="43" t="s">
        <v>126</v>
      </c>
      <c r="H53" s="43" t="s">
        <v>127</v>
      </c>
      <c r="I53" s="43">
        <v>6.25</v>
      </c>
      <c r="J53" s="43">
        <v>5.9</v>
      </c>
      <c r="K53" s="44">
        <v>16.739999999999998</v>
      </c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128</v>
      </c>
      <c r="F56" s="43">
        <v>200</v>
      </c>
      <c r="G56" s="43" t="s">
        <v>123</v>
      </c>
      <c r="H56" s="43">
        <v>55.55</v>
      </c>
      <c r="I56" s="43">
        <v>0</v>
      </c>
      <c r="J56" s="43">
        <v>0</v>
      </c>
      <c r="K56" s="44">
        <v>13.8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66</v>
      </c>
      <c r="F57" s="43" t="s">
        <v>73</v>
      </c>
      <c r="G57" s="43" t="s">
        <v>68</v>
      </c>
      <c r="H57" s="43">
        <v>221</v>
      </c>
      <c r="I57" s="43">
        <v>7.7</v>
      </c>
      <c r="J57" s="43">
        <v>2.4</v>
      </c>
      <c r="K57" s="44">
        <v>53.4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69</v>
      </c>
      <c r="F58" s="43" t="s">
        <v>70</v>
      </c>
      <c r="G58" s="43" t="s">
        <v>71</v>
      </c>
      <c r="H58" s="43">
        <v>214</v>
      </c>
      <c r="I58" s="43">
        <v>4.7</v>
      </c>
      <c r="J58" s="43">
        <v>0.7</v>
      </c>
      <c r="K58" s="44">
        <v>49.8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200</v>
      </c>
      <c r="G61" s="19">
        <f t="shared" ref="G61" si="22">SUM(G52:G60)</f>
        <v>0</v>
      </c>
      <c r="H61" s="19">
        <f t="shared" ref="H61" si="23">SUM(H52:H60)</f>
        <v>490.55</v>
      </c>
      <c r="I61" s="19">
        <f t="shared" ref="I61" si="24">SUM(I52:I60)</f>
        <v>18.649999999999999</v>
      </c>
      <c r="J61" s="19">
        <f t="shared" ref="J61:L61" si="25">SUM(J52:J60)</f>
        <v>9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400</v>
      </c>
      <c r="G62" s="32">
        <f t="shared" ref="G62" si="26">G51+G61</f>
        <v>0</v>
      </c>
      <c r="H62" s="32">
        <f t="shared" ref="H62" si="27">H51+H61</f>
        <v>650.65</v>
      </c>
      <c r="I62" s="32">
        <f t="shared" ref="I62" si="28">I51+I61</f>
        <v>25.24</v>
      </c>
      <c r="J62" s="32">
        <f t="shared" ref="J62:L62" si="29">J51+J61</f>
        <v>23.9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39</v>
      </c>
      <c r="F63" s="40" t="s">
        <v>40</v>
      </c>
      <c r="G63" s="40" t="s">
        <v>136</v>
      </c>
      <c r="H63" s="40" t="s">
        <v>137</v>
      </c>
      <c r="I63" s="40">
        <v>2.46</v>
      </c>
      <c r="J63" s="40">
        <v>8.23</v>
      </c>
      <c r="K63" s="41">
        <v>23.5</v>
      </c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138</v>
      </c>
      <c r="F65" s="43">
        <v>200</v>
      </c>
      <c r="G65" s="43" t="s">
        <v>139</v>
      </c>
      <c r="H65" s="43" t="s">
        <v>140</v>
      </c>
      <c r="I65" s="43">
        <v>0</v>
      </c>
      <c r="J65" s="43">
        <v>0</v>
      </c>
      <c r="K65" s="44">
        <v>11.17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141</v>
      </c>
      <c r="F66" s="43" t="s">
        <v>53</v>
      </c>
      <c r="G66" s="43" t="s">
        <v>142</v>
      </c>
      <c r="H66" s="43" t="s">
        <v>143</v>
      </c>
      <c r="I66" s="43">
        <v>3.38</v>
      </c>
      <c r="J66" s="43">
        <v>4.4800000000000004</v>
      </c>
      <c r="K66" s="44">
        <v>7.49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200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5.84</v>
      </c>
      <c r="J70" s="19">
        <f t="shared" ref="J70:L70" si="33">SUM(J63:J69)</f>
        <v>12.71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144</v>
      </c>
      <c r="F71" s="43" t="s">
        <v>114</v>
      </c>
      <c r="G71" s="43" t="s">
        <v>145</v>
      </c>
      <c r="H71" s="43" t="s">
        <v>146</v>
      </c>
      <c r="I71" s="43" t="s">
        <v>98</v>
      </c>
      <c r="J71" s="43" t="s">
        <v>71</v>
      </c>
      <c r="K71" s="44" t="s">
        <v>147</v>
      </c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148</v>
      </c>
      <c r="F73" s="43" t="s">
        <v>73</v>
      </c>
      <c r="G73" s="43" t="s">
        <v>149</v>
      </c>
      <c r="H73" s="43" t="s">
        <v>150</v>
      </c>
      <c r="I73" s="43">
        <v>13</v>
      </c>
      <c r="J73" s="43">
        <v>9.17</v>
      </c>
      <c r="K73" s="44">
        <v>1.35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151</v>
      </c>
      <c r="F74" s="43" t="s">
        <v>40</v>
      </c>
      <c r="G74" s="43" t="s">
        <v>152</v>
      </c>
      <c r="H74" s="43" t="s">
        <v>153</v>
      </c>
      <c r="I74" s="43">
        <v>3.35</v>
      </c>
      <c r="J74" s="43">
        <v>6.8</v>
      </c>
      <c r="K74" s="44">
        <v>19.95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154</v>
      </c>
      <c r="F75" s="43">
        <v>200</v>
      </c>
      <c r="G75" s="43" t="s">
        <v>155</v>
      </c>
      <c r="H75" s="43" t="s">
        <v>156</v>
      </c>
      <c r="I75" s="43" t="s">
        <v>157</v>
      </c>
      <c r="J75" s="43">
        <v>0</v>
      </c>
      <c r="K75" s="44">
        <v>13.8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66</v>
      </c>
      <c r="F76" s="43" t="s">
        <v>73</v>
      </c>
      <c r="G76" s="43" t="s">
        <v>68</v>
      </c>
      <c r="H76" s="43">
        <v>221</v>
      </c>
      <c r="I76" s="43">
        <v>7.7</v>
      </c>
      <c r="J76" s="43">
        <v>2.4</v>
      </c>
      <c r="K76" s="44">
        <v>53.4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69</v>
      </c>
      <c r="F77" s="43" t="s">
        <v>158</v>
      </c>
      <c r="G77" s="43" t="s">
        <v>71</v>
      </c>
      <c r="H77" s="43">
        <v>214</v>
      </c>
      <c r="I77" s="43">
        <v>4.7</v>
      </c>
      <c r="J77" s="43">
        <v>0.7</v>
      </c>
      <c r="K77" s="44">
        <v>49.8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200</v>
      </c>
      <c r="G80" s="19">
        <f t="shared" ref="G80" si="34">SUM(G71:G79)</f>
        <v>0</v>
      </c>
      <c r="H80" s="19">
        <f t="shared" ref="H80" si="35">SUM(H71:H79)</f>
        <v>435</v>
      </c>
      <c r="I80" s="19">
        <f t="shared" ref="I80" si="36">SUM(I71:I79)</f>
        <v>28.75</v>
      </c>
      <c r="J80" s="19">
        <f t="shared" ref="J80:L80" si="37">SUM(J71:J79)</f>
        <v>19.069999999999997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400</v>
      </c>
      <c r="G81" s="32">
        <f t="shared" ref="G81" si="38">G70+G80</f>
        <v>0</v>
      </c>
      <c r="H81" s="32">
        <f t="shared" ref="H81" si="39">H70+H80</f>
        <v>435</v>
      </c>
      <c r="I81" s="32">
        <f t="shared" ref="I81" si="40">I70+I80</f>
        <v>34.590000000000003</v>
      </c>
      <c r="J81" s="32">
        <f t="shared" ref="J81:L81" si="41">J70+J80</f>
        <v>31.779999999999998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159</v>
      </c>
      <c r="F82" s="40" t="s">
        <v>160</v>
      </c>
      <c r="G82" s="40" t="s">
        <v>161</v>
      </c>
      <c r="H82" s="40" t="s">
        <v>162</v>
      </c>
      <c r="I82" s="40">
        <v>5.6</v>
      </c>
      <c r="J82" s="40">
        <v>6.07</v>
      </c>
      <c r="K82" s="41">
        <v>20.61</v>
      </c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163</v>
      </c>
      <c r="F84" s="43">
        <v>200</v>
      </c>
      <c r="G84" s="43" t="s">
        <v>164</v>
      </c>
      <c r="H84" s="43" t="s">
        <v>165</v>
      </c>
      <c r="I84" s="43" t="s">
        <v>166</v>
      </c>
      <c r="J84" s="43" t="s">
        <v>167</v>
      </c>
      <c r="K84" s="44" t="s">
        <v>168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121</v>
      </c>
      <c r="F85" s="43" t="s">
        <v>169</v>
      </c>
      <c r="G85" s="43" t="s">
        <v>123</v>
      </c>
      <c r="H85" s="43" t="s">
        <v>170</v>
      </c>
      <c r="I85" s="43" t="s">
        <v>171</v>
      </c>
      <c r="J85" s="43" t="s">
        <v>172</v>
      </c>
      <c r="K85" s="44" t="s">
        <v>173</v>
      </c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179</v>
      </c>
      <c r="F86" s="43" t="s">
        <v>130</v>
      </c>
      <c r="G86" s="43" t="s">
        <v>180</v>
      </c>
      <c r="H86" s="43" t="s">
        <v>181</v>
      </c>
      <c r="I86" s="43" t="s">
        <v>182</v>
      </c>
      <c r="J86" s="43" t="s">
        <v>183</v>
      </c>
      <c r="K86" s="44" t="s">
        <v>184</v>
      </c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200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5.6</v>
      </c>
      <c r="J89" s="19">
        <f t="shared" ref="J89:L89" si="45">SUM(J82:J88)</f>
        <v>6.07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174</v>
      </c>
      <c r="F91" s="43" t="s">
        <v>125</v>
      </c>
      <c r="G91" s="43" t="s">
        <v>175</v>
      </c>
      <c r="H91" s="43" t="s">
        <v>176</v>
      </c>
      <c r="I91" s="43">
        <v>2</v>
      </c>
      <c r="J91" s="43">
        <v>4.3</v>
      </c>
      <c r="K91" s="44">
        <v>15</v>
      </c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65</v>
      </c>
      <c r="F94" s="43">
        <v>200</v>
      </c>
      <c r="G94" s="43" t="s">
        <v>177</v>
      </c>
      <c r="H94" s="43" t="s">
        <v>178</v>
      </c>
      <c r="I94" s="43">
        <v>0</v>
      </c>
      <c r="J94" s="43">
        <v>0</v>
      </c>
      <c r="K94" s="44">
        <v>13.8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66</v>
      </c>
      <c r="F95" s="43" t="s">
        <v>73</v>
      </c>
      <c r="G95" s="43" t="s">
        <v>68</v>
      </c>
      <c r="H95" s="43">
        <v>221</v>
      </c>
      <c r="I95" s="43">
        <v>7.7</v>
      </c>
      <c r="J95" s="43">
        <v>2.4</v>
      </c>
      <c r="K95" s="44">
        <v>53.4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69</v>
      </c>
      <c r="F96" s="43" t="s">
        <v>158</v>
      </c>
      <c r="G96" s="43" t="s">
        <v>71</v>
      </c>
      <c r="H96" s="43">
        <v>214</v>
      </c>
      <c r="I96" s="43">
        <v>4.7</v>
      </c>
      <c r="J96" s="43">
        <v>0.7</v>
      </c>
      <c r="K96" s="44">
        <v>49.8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200</v>
      </c>
      <c r="G99" s="19">
        <f t="shared" ref="G99" si="46">SUM(G90:G98)</f>
        <v>0</v>
      </c>
      <c r="H99" s="19">
        <f t="shared" ref="H99" si="47">SUM(H90:H98)</f>
        <v>435</v>
      </c>
      <c r="I99" s="19">
        <f t="shared" ref="I99" si="48">SUM(I90:I98)</f>
        <v>14.399999999999999</v>
      </c>
      <c r="J99" s="19">
        <f t="shared" ref="J99:L99" si="49">SUM(J90:J98)</f>
        <v>7.3999999999999995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400</v>
      </c>
      <c r="G100" s="32">
        <f t="shared" ref="G100" si="50">G89+G99</f>
        <v>0</v>
      </c>
      <c r="H100" s="32">
        <f t="shared" ref="H100" si="51">H89+H99</f>
        <v>435</v>
      </c>
      <c r="I100" s="32">
        <f t="shared" ref="I100" si="52">I89+I99</f>
        <v>20</v>
      </c>
      <c r="J100" s="32">
        <f t="shared" ref="J100:L100" si="53">J89+J99</f>
        <v>13.469999999999999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250</v>
      </c>
      <c r="G101" s="40" t="s">
        <v>56</v>
      </c>
      <c r="H101" s="40">
        <v>320.33</v>
      </c>
      <c r="I101" s="40">
        <v>3.15</v>
      </c>
      <c r="J101" s="40">
        <v>6.17</v>
      </c>
      <c r="K101" s="41">
        <v>31.25</v>
      </c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185</v>
      </c>
      <c r="F103" s="43">
        <v>200</v>
      </c>
      <c r="G103" s="43" t="s">
        <v>186</v>
      </c>
      <c r="H103" s="43">
        <v>103.8</v>
      </c>
      <c r="I103" s="43">
        <v>1.6800000000000002</v>
      </c>
      <c r="J103" s="43">
        <v>1.92</v>
      </c>
      <c r="K103" s="44">
        <v>12.79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187</v>
      </c>
      <c r="F104" s="43" t="s">
        <v>90</v>
      </c>
      <c r="G104" s="43" t="s">
        <v>188</v>
      </c>
      <c r="H104" s="43">
        <v>233.05</v>
      </c>
      <c r="I104" s="43">
        <v>1.32</v>
      </c>
      <c r="J104" s="43">
        <v>10.99</v>
      </c>
      <c r="K104" s="44">
        <v>7.57</v>
      </c>
      <c r="L104" s="43"/>
    </row>
    <row r="105" spans="1:12" ht="14.4" x14ac:dyDescent="0.3">
      <c r="A105" s="23"/>
      <c r="B105" s="15"/>
      <c r="C105" s="11"/>
      <c r="D105" s="7" t="s">
        <v>99</v>
      </c>
      <c r="E105" s="42" t="s">
        <v>189</v>
      </c>
      <c r="F105" s="43" t="s">
        <v>97</v>
      </c>
      <c r="G105" s="43" t="s">
        <v>190</v>
      </c>
      <c r="H105" s="43" t="s">
        <v>191</v>
      </c>
      <c r="I105" s="43" t="s">
        <v>192</v>
      </c>
      <c r="J105" s="43" t="s">
        <v>193</v>
      </c>
      <c r="K105" s="44" t="s">
        <v>194</v>
      </c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54">SUM(G101:G107)</f>
        <v>0</v>
      </c>
      <c r="H108" s="19">
        <f t="shared" si="54"/>
        <v>657.18000000000006</v>
      </c>
      <c r="I108" s="19">
        <f t="shared" si="54"/>
        <v>6.15</v>
      </c>
      <c r="J108" s="19">
        <f t="shared" si="54"/>
        <v>19.079999999999998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195</v>
      </c>
      <c r="F109" s="43" t="s">
        <v>114</v>
      </c>
      <c r="G109" s="43" t="s">
        <v>196</v>
      </c>
      <c r="H109" s="43" t="s">
        <v>197</v>
      </c>
      <c r="I109" s="43" t="s">
        <v>135</v>
      </c>
      <c r="J109" s="43" t="s">
        <v>198</v>
      </c>
      <c r="K109" s="44" t="s">
        <v>199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200</v>
      </c>
      <c r="F111" s="43">
        <v>70</v>
      </c>
      <c r="G111" s="43" t="s">
        <v>201</v>
      </c>
      <c r="H111" s="43">
        <v>115.26</v>
      </c>
      <c r="I111" s="43">
        <v>8.93</v>
      </c>
      <c r="J111" s="43">
        <v>7.74</v>
      </c>
      <c r="K111" s="44">
        <v>2.5299999999999998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202</v>
      </c>
      <c r="F112" s="43">
        <v>200</v>
      </c>
      <c r="G112" s="43" t="s">
        <v>203</v>
      </c>
      <c r="H112" s="43">
        <v>147.06</v>
      </c>
      <c r="I112" s="43">
        <v>4.71</v>
      </c>
      <c r="J112" s="43">
        <v>3.86</v>
      </c>
      <c r="K112" s="44">
        <v>25.19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204</v>
      </c>
      <c r="F113" s="43">
        <v>200</v>
      </c>
      <c r="G113" s="43" t="s">
        <v>205</v>
      </c>
      <c r="H113" s="43">
        <v>33.78</v>
      </c>
      <c r="I113" s="43">
        <v>0.04</v>
      </c>
      <c r="J113" s="43">
        <v>0</v>
      </c>
      <c r="K113" s="44">
        <v>8.7200000000000006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66</v>
      </c>
      <c r="F114" s="43" t="s">
        <v>73</v>
      </c>
      <c r="G114" s="43" t="s">
        <v>68</v>
      </c>
      <c r="H114" s="43">
        <v>221</v>
      </c>
      <c r="I114" s="43">
        <v>7.7</v>
      </c>
      <c r="J114" s="43">
        <v>2.4</v>
      </c>
      <c r="K114" s="44">
        <v>53.4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69</v>
      </c>
      <c r="F115" s="43" t="s">
        <v>73</v>
      </c>
      <c r="G115" s="43" t="s">
        <v>71</v>
      </c>
      <c r="H115" s="43">
        <v>214</v>
      </c>
      <c r="I115" s="43">
        <v>4.7</v>
      </c>
      <c r="J115" s="43">
        <v>0.7</v>
      </c>
      <c r="K115" s="44">
        <v>49.8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470</v>
      </c>
      <c r="G118" s="19">
        <f t="shared" ref="G118:J118" si="56">SUM(G109:G117)</f>
        <v>0</v>
      </c>
      <c r="H118" s="19">
        <f t="shared" si="56"/>
        <v>731.1</v>
      </c>
      <c r="I118" s="19">
        <f t="shared" si="56"/>
        <v>26.08</v>
      </c>
      <c r="J118" s="19">
        <f t="shared" si="56"/>
        <v>14.7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920</v>
      </c>
      <c r="G119" s="32">
        <f t="shared" ref="G119" si="58">G108+G118</f>
        <v>0</v>
      </c>
      <c r="H119" s="32">
        <f t="shared" ref="H119" si="59">H108+H118</f>
        <v>1388.2800000000002</v>
      </c>
      <c r="I119" s="32">
        <f t="shared" ref="I119" si="60">I108+I118</f>
        <v>32.229999999999997</v>
      </c>
      <c r="J119" s="32">
        <f t="shared" ref="J119:L119" si="61">J108+J118</f>
        <v>33.78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206</v>
      </c>
      <c r="F120" s="40">
        <v>250</v>
      </c>
      <c r="G120" s="40" t="s">
        <v>207</v>
      </c>
      <c r="H120" s="40">
        <v>260.54000000000002</v>
      </c>
      <c r="I120" s="40">
        <v>5.15</v>
      </c>
      <c r="J120" s="40">
        <v>6.03</v>
      </c>
      <c r="K120" s="41">
        <v>19.440000000000001</v>
      </c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208</v>
      </c>
      <c r="F122" s="43">
        <v>200</v>
      </c>
      <c r="G122" s="43" t="s">
        <v>205</v>
      </c>
      <c r="H122" s="43">
        <v>163.24</v>
      </c>
      <c r="I122" s="43">
        <v>2.2000000000000002</v>
      </c>
      <c r="J122" s="43">
        <v>2.4700000000000002</v>
      </c>
      <c r="K122" s="44">
        <v>15.89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209</v>
      </c>
      <c r="F123" s="43" t="s">
        <v>53</v>
      </c>
      <c r="G123" s="43" t="s">
        <v>152</v>
      </c>
      <c r="H123" s="43">
        <v>189.1</v>
      </c>
      <c r="I123" s="43">
        <v>3.38</v>
      </c>
      <c r="J123" s="43">
        <v>4.4800000000000004</v>
      </c>
      <c r="K123" s="44">
        <v>7.49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72</v>
      </c>
      <c r="F124" s="43">
        <v>200</v>
      </c>
      <c r="G124" s="43" t="s">
        <v>213</v>
      </c>
      <c r="H124" s="43" t="s">
        <v>181</v>
      </c>
      <c r="I124" s="43" t="s">
        <v>182</v>
      </c>
      <c r="J124" s="43" t="s">
        <v>183</v>
      </c>
      <c r="K124" s="44" t="s">
        <v>184</v>
      </c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0</v>
      </c>
      <c r="H127" s="19">
        <f t="shared" si="62"/>
        <v>612.88</v>
      </c>
      <c r="I127" s="19">
        <f t="shared" si="62"/>
        <v>10.73</v>
      </c>
      <c r="J127" s="19">
        <f t="shared" si="62"/>
        <v>12.98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210</v>
      </c>
      <c r="F129" s="43">
        <v>350</v>
      </c>
      <c r="G129" s="43" t="s">
        <v>211</v>
      </c>
      <c r="H129" s="43">
        <v>229.25</v>
      </c>
      <c r="I129" s="43">
        <v>5.82</v>
      </c>
      <c r="J129" s="43">
        <v>4.3499999999999996</v>
      </c>
      <c r="K129" s="44">
        <v>13.03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65</v>
      </c>
      <c r="F132" s="43">
        <v>200</v>
      </c>
      <c r="G132" s="43" t="s">
        <v>212</v>
      </c>
      <c r="H132" s="43">
        <v>135.59</v>
      </c>
      <c r="I132" s="43">
        <v>0.03</v>
      </c>
      <c r="J132" s="43">
        <v>0</v>
      </c>
      <c r="K132" s="44">
        <v>10.69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66</v>
      </c>
      <c r="F133" s="43">
        <v>100</v>
      </c>
      <c r="G133" s="43" t="s">
        <v>68</v>
      </c>
      <c r="H133" s="43">
        <v>221</v>
      </c>
      <c r="I133" s="43">
        <v>7.7</v>
      </c>
      <c r="J133" s="43">
        <v>2.4</v>
      </c>
      <c r="K133" s="44">
        <v>53.4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69</v>
      </c>
      <c r="F134" s="43">
        <v>90</v>
      </c>
      <c r="G134" s="43" t="s">
        <v>71</v>
      </c>
      <c r="H134" s="43">
        <v>214</v>
      </c>
      <c r="I134" s="43">
        <v>4.7</v>
      </c>
      <c r="J134" s="43">
        <v>0.7</v>
      </c>
      <c r="K134" s="44">
        <v>49.8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0</v>
      </c>
      <c r="H137" s="19">
        <f t="shared" si="64"/>
        <v>799.84</v>
      </c>
      <c r="I137" s="19">
        <f t="shared" si="64"/>
        <v>18.25</v>
      </c>
      <c r="J137" s="19">
        <f t="shared" si="64"/>
        <v>7.45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1390</v>
      </c>
      <c r="G138" s="32">
        <f t="shared" ref="G138" si="66">G127+G137</f>
        <v>0</v>
      </c>
      <c r="H138" s="32">
        <f t="shared" ref="H138" si="67">H127+H137</f>
        <v>1412.72</v>
      </c>
      <c r="I138" s="32">
        <f t="shared" ref="I138" si="68">I127+I137</f>
        <v>28.98</v>
      </c>
      <c r="J138" s="32">
        <f t="shared" ref="J138:L138" si="69">J127+J137</f>
        <v>20.43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214</v>
      </c>
      <c r="F139" s="40">
        <v>250</v>
      </c>
      <c r="G139" s="40" t="s">
        <v>215</v>
      </c>
      <c r="H139" s="40" t="s">
        <v>216</v>
      </c>
      <c r="I139" s="40">
        <v>5.28</v>
      </c>
      <c r="J139" s="40">
        <v>6.42</v>
      </c>
      <c r="K139" s="41">
        <v>2.57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217</v>
      </c>
      <c r="F141" s="43">
        <v>200</v>
      </c>
      <c r="G141" s="43" t="s">
        <v>218</v>
      </c>
      <c r="H141" s="43" t="s">
        <v>219</v>
      </c>
      <c r="I141" s="43">
        <v>0</v>
      </c>
      <c r="J141" s="43">
        <v>0</v>
      </c>
      <c r="K141" s="44">
        <v>11.17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220</v>
      </c>
      <c r="F142" s="43" t="s">
        <v>221</v>
      </c>
      <c r="G142" s="43" t="s">
        <v>222</v>
      </c>
      <c r="H142" s="43" t="s">
        <v>223</v>
      </c>
      <c r="I142" s="43">
        <v>1.32</v>
      </c>
      <c r="J142" s="43">
        <v>10.99</v>
      </c>
      <c r="K142" s="44">
        <v>7.57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6.6000000000000005</v>
      </c>
      <c r="J146" s="19">
        <f t="shared" si="70"/>
        <v>17.41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224</v>
      </c>
      <c r="F149" s="43">
        <v>300</v>
      </c>
      <c r="G149" s="43" t="s">
        <v>225</v>
      </c>
      <c r="H149" s="43" t="s">
        <v>226</v>
      </c>
      <c r="I149" s="43">
        <v>2.0499999999999998</v>
      </c>
      <c r="J149" s="43">
        <v>5.77</v>
      </c>
      <c r="K149" s="44">
        <v>15.26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65</v>
      </c>
      <c r="F151" s="43">
        <v>200</v>
      </c>
      <c r="G151" s="43" t="s">
        <v>227</v>
      </c>
      <c r="H151" s="43" t="s">
        <v>228</v>
      </c>
      <c r="I151" s="43">
        <v>0</v>
      </c>
      <c r="J151" s="43">
        <v>0</v>
      </c>
      <c r="K151" s="44">
        <v>13.8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66</v>
      </c>
      <c r="F152" s="43">
        <v>100</v>
      </c>
      <c r="G152" s="43" t="s">
        <v>68</v>
      </c>
      <c r="H152" s="43" t="s">
        <v>229</v>
      </c>
      <c r="I152" s="43">
        <v>7.7</v>
      </c>
      <c r="J152" s="43">
        <v>2.4</v>
      </c>
      <c r="K152" s="44">
        <v>53.4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69</v>
      </c>
      <c r="F153" s="43">
        <v>90</v>
      </c>
      <c r="G153" s="43" t="s">
        <v>71</v>
      </c>
      <c r="H153" s="43">
        <v>214</v>
      </c>
      <c r="I153" s="43">
        <v>4.7</v>
      </c>
      <c r="J153" s="43">
        <v>0.7</v>
      </c>
      <c r="K153" s="44">
        <v>49.8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690</v>
      </c>
      <c r="G156" s="19">
        <f t="shared" ref="G156:J156" si="72">SUM(G147:G155)</f>
        <v>0</v>
      </c>
      <c r="H156" s="19">
        <f t="shared" si="72"/>
        <v>214</v>
      </c>
      <c r="I156" s="19">
        <f t="shared" si="72"/>
        <v>14.45</v>
      </c>
      <c r="J156" s="19">
        <f t="shared" si="72"/>
        <v>8.8699999999999992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1140</v>
      </c>
      <c r="G157" s="32">
        <f t="shared" ref="G157" si="74">G146+G156</f>
        <v>0</v>
      </c>
      <c r="H157" s="32">
        <f t="shared" ref="H157" si="75">H146+H156</f>
        <v>214</v>
      </c>
      <c r="I157" s="32">
        <f t="shared" ref="I157" si="76">I146+I156</f>
        <v>21.05</v>
      </c>
      <c r="J157" s="32">
        <f t="shared" ref="J157:L157" si="77">J146+J156</f>
        <v>26.28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232</v>
      </c>
      <c r="F158" s="40">
        <v>250</v>
      </c>
      <c r="G158" s="40" t="s">
        <v>233</v>
      </c>
      <c r="H158" s="40">
        <v>368.51</v>
      </c>
      <c r="I158" s="40">
        <v>5.47</v>
      </c>
      <c r="J158" s="40">
        <v>5.25</v>
      </c>
      <c r="K158" s="41">
        <v>26.39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 t="s">
        <v>152</v>
      </c>
      <c r="H160" s="43">
        <v>207.06</v>
      </c>
      <c r="I160" s="43">
        <v>2.1800000000000002</v>
      </c>
      <c r="J160" s="43">
        <v>2.74</v>
      </c>
      <c r="K160" s="44">
        <v>19.04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230</v>
      </c>
      <c r="F161" s="43" t="s">
        <v>90</v>
      </c>
      <c r="G161" s="43" t="s">
        <v>231</v>
      </c>
      <c r="H161" s="43">
        <v>211.3</v>
      </c>
      <c r="I161" s="43">
        <v>1.65</v>
      </c>
      <c r="J161" s="43">
        <v>7.42</v>
      </c>
      <c r="K161" s="44">
        <v>10.02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450</v>
      </c>
      <c r="G165" s="19">
        <f t="shared" ref="G165:J165" si="78">SUM(G158:G164)</f>
        <v>0</v>
      </c>
      <c r="H165" s="19">
        <f t="shared" si="78"/>
        <v>786.86999999999989</v>
      </c>
      <c r="I165" s="19">
        <f t="shared" si="78"/>
        <v>9.3000000000000007</v>
      </c>
      <c r="J165" s="19">
        <f t="shared" si="78"/>
        <v>15.41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234</v>
      </c>
      <c r="F167" s="43">
        <v>350</v>
      </c>
      <c r="G167" s="43" t="s">
        <v>225</v>
      </c>
      <c r="H167" s="43" t="s">
        <v>235</v>
      </c>
      <c r="I167" s="43">
        <v>2.78</v>
      </c>
      <c r="J167" s="43">
        <v>4.78</v>
      </c>
      <c r="K167" s="44">
        <v>29.55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236</v>
      </c>
      <c r="F170" s="43">
        <v>200</v>
      </c>
      <c r="G170" s="43" t="s">
        <v>227</v>
      </c>
      <c r="H170" s="43" t="s">
        <v>228</v>
      </c>
      <c r="I170" s="43">
        <v>0.04</v>
      </c>
      <c r="J170" s="43">
        <v>0</v>
      </c>
      <c r="K170" s="44">
        <v>8.7200000000000006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237</v>
      </c>
      <c r="F171" s="43">
        <v>120</v>
      </c>
      <c r="G171" s="43" t="s">
        <v>68</v>
      </c>
      <c r="H171" s="43">
        <v>221</v>
      </c>
      <c r="I171" s="43" t="s">
        <v>238</v>
      </c>
      <c r="J171" s="43" t="s">
        <v>239</v>
      </c>
      <c r="K171" s="44" t="s">
        <v>240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69</v>
      </c>
      <c r="F172" s="43" t="s">
        <v>158</v>
      </c>
      <c r="G172" s="43" t="s">
        <v>71</v>
      </c>
      <c r="H172" s="43">
        <v>214</v>
      </c>
      <c r="I172" s="43" t="s">
        <v>109</v>
      </c>
      <c r="J172" s="43" t="s">
        <v>241</v>
      </c>
      <c r="K172" s="44" t="s">
        <v>242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670</v>
      </c>
      <c r="G175" s="19">
        <f t="shared" ref="G175:J175" si="80">SUM(G166:G174)</f>
        <v>0</v>
      </c>
      <c r="H175" s="19">
        <f t="shared" si="80"/>
        <v>435</v>
      </c>
      <c r="I175" s="19">
        <f t="shared" si="80"/>
        <v>2.82</v>
      </c>
      <c r="J175" s="19">
        <f t="shared" si="80"/>
        <v>4.78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1120</v>
      </c>
      <c r="G176" s="32">
        <f t="shared" ref="G176" si="82">G165+G175</f>
        <v>0</v>
      </c>
      <c r="H176" s="32">
        <f t="shared" ref="H176" si="83">H165+H175</f>
        <v>1221.8699999999999</v>
      </c>
      <c r="I176" s="32">
        <f t="shared" ref="I176" si="84">I165+I175</f>
        <v>12.120000000000001</v>
      </c>
      <c r="J176" s="32">
        <f t="shared" ref="J176:L176" si="85">J165+J175</f>
        <v>20.190000000000001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243</v>
      </c>
      <c r="F177" s="40">
        <v>250</v>
      </c>
      <c r="G177" s="40" t="s">
        <v>172</v>
      </c>
      <c r="H177" s="40" t="s">
        <v>216</v>
      </c>
      <c r="I177" s="40" t="s">
        <v>76</v>
      </c>
      <c r="J177" s="40" t="s">
        <v>244</v>
      </c>
      <c r="K177" s="41" t="s">
        <v>245</v>
      </c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246</v>
      </c>
      <c r="F179" s="43">
        <v>200</v>
      </c>
      <c r="G179" s="43" t="s">
        <v>77</v>
      </c>
      <c r="H179" s="43" t="s">
        <v>247</v>
      </c>
      <c r="I179" s="43" t="s">
        <v>248</v>
      </c>
      <c r="J179" s="43" t="s">
        <v>249</v>
      </c>
      <c r="K179" s="44" t="s">
        <v>250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209</v>
      </c>
      <c r="F180" s="43" t="s">
        <v>251</v>
      </c>
      <c r="G180" s="43" t="s">
        <v>190</v>
      </c>
      <c r="H180" s="43" t="s">
        <v>252</v>
      </c>
      <c r="I180" s="43" t="s">
        <v>82</v>
      </c>
      <c r="J180" s="43" t="s">
        <v>239</v>
      </c>
      <c r="K180" s="44" t="s">
        <v>253</v>
      </c>
      <c r="L180" s="43"/>
    </row>
    <row r="181" spans="1:12" ht="14.4" x14ac:dyDescent="0.3">
      <c r="A181" s="23"/>
      <c r="B181" s="15"/>
      <c r="C181" s="11"/>
      <c r="D181" s="7" t="s">
        <v>99</v>
      </c>
      <c r="E181" s="42" t="s">
        <v>254</v>
      </c>
      <c r="F181" s="43">
        <v>60</v>
      </c>
      <c r="G181" s="43" t="s">
        <v>249</v>
      </c>
      <c r="H181" s="43" t="s">
        <v>255</v>
      </c>
      <c r="I181" s="43" t="s">
        <v>256</v>
      </c>
      <c r="J181" s="43" t="s">
        <v>257</v>
      </c>
      <c r="K181" s="44" t="s">
        <v>258</v>
      </c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259</v>
      </c>
      <c r="F185" s="43" t="s">
        <v>260</v>
      </c>
      <c r="G185" s="43" t="s">
        <v>261</v>
      </c>
      <c r="H185" s="43" t="s">
        <v>262</v>
      </c>
      <c r="I185" s="43" t="s">
        <v>263</v>
      </c>
      <c r="J185" s="43" t="s">
        <v>264</v>
      </c>
      <c r="K185" s="44" t="s">
        <v>265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266</v>
      </c>
      <c r="F187" s="43">
        <v>220</v>
      </c>
      <c r="G187" s="43" t="s">
        <v>267</v>
      </c>
      <c r="H187" s="43" t="s">
        <v>268</v>
      </c>
      <c r="I187" s="43" t="s">
        <v>269</v>
      </c>
      <c r="J187" s="43" t="s">
        <v>270</v>
      </c>
      <c r="K187" s="44" t="s">
        <v>271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65</v>
      </c>
      <c r="F189" s="43">
        <v>200</v>
      </c>
      <c r="G189" s="43" t="s">
        <v>272</v>
      </c>
      <c r="H189" s="43" t="s">
        <v>273</v>
      </c>
      <c r="I189" s="43" t="s">
        <v>192</v>
      </c>
      <c r="J189" s="43" t="s">
        <v>120</v>
      </c>
      <c r="K189" s="44" t="s">
        <v>274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66</v>
      </c>
      <c r="F190" s="43" t="s">
        <v>67</v>
      </c>
      <c r="G190" s="43" t="s">
        <v>68</v>
      </c>
      <c r="H190" s="43">
        <v>221</v>
      </c>
      <c r="I190" s="43">
        <v>7.7</v>
      </c>
      <c r="J190" s="43">
        <v>2.4</v>
      </c>
      <c r="K190" s="44">
        <v>53.4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69</v>
      </c>
      <c r="F191" s="43" t="s">
        <v>114</v>
      </c>
      <c r="G191" s="43" t="s">
        <v>71</v>
      </c>
      <c r="H191" s="43">
        <v>214</v>
      </c>
      <c r="I191" s="43">
        <v>4.7</v>
      </c>
      <c r="J191" s="43">
        <v>0.7</v>
      </c>
      <c r="K191" s="44">
        <v>49.8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420</v>
      </c>
      <c r="G194" s="19">
        <f t="shared" ref="G194:J194" si="88">SUM(G185:G193)</f>
        <v>0</v>
      </c>
      <c r="H194" s="19">
        <f t="shared" si="88"/>
        <v>435</v>
      </c>
      <c r="I194" s="19">
        <f t="shared" si="88"/>
        <v>12.4</v>
      </c>
      <c r="J194" s="19">
        <f t="shared" si="88"/>
        <v>3.0999999999999996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930</v>
      </c>
      <c r="G195" s="32">
        <f t="shared" ref="G195" si="90">G184+G194</f>
        <v>0</v>
      </c>
      <c r="H195" s="32">
        <f t="shared" ref="H195" si="91">H184+H194</f>
        <v>435</v>
      </c>
      <c r="I195" s="32">
        <f t="shared" ref="I195" si="92">I184+I194</f>
        <v>12.4</v>
      </c>
      <c r="J195" s="32">
        <f t="shared" ref="J195:L195" si="93">J184+J194</f>
        <v>3.0999999999999996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6.6449999999999996</v>
      </c>
      <c r="H196" s="34">
        <f t="shared" si="94"/>
        <v>715.01700000000005</v>
      </c>
      <c r="I196" s="34">
        <f t="shared" si="94"/>
        <v>21.261000000000003</v>
      </c>
      <c r="J196" s="34">
        <f t="shared" si="94"/>
        <v>18.253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2023-10-17T06:26:15Z</dcterms:modified>
</cp:coreProperties>
</file>